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Bon de commande" sheetId="1" r:id="rId1"/>
  </sheets>
  <definedNames>
    <definedName name="_xlnm.Print_Area" localSheetId="0">'Bon de commande'!$A$1:$E$52</definedName>
  </definedNames>
  <calcPr fullCalcOnLoad="1"/>
</workbook>
</file>

<file path=xl/sharedStrings.xml><?xml version="1.0" encoding="utf-8"?>
<sst xmlns="http://schemas.openxmlformats.org/spreadsheetml/2006/main" count="84" uniqueCount="60">
  <si>
    <t xml:space="preserve">
</t>
  </si>
  <si>
    <t>E-mail :</t>
  </si>
  <si>
    <t xml:space="preserve">                 </t>
  </si>
  <si>
    <t>Catégories</t>
  </si>
  <si>
    <t>Références de Vins</t>
  </si>
  <si>
    <t>Prix Unitaire TTC</t>
  </si>
  <si>
    <t>Quantités</t>
  </si>
  <si>
    <t>Montant TTC</t>
  </si>
  <si>
    <t>Blanc Sec</t>
  </si>
  <si>
    <t>Blanc Doux</t>
  </si>
  <si>
    <t>Effervescents</t>
  </si>
  <si>
    <t>Rosés</t>
  </si>
  <si>
    <t>Rouge</t>
  </si>
  <si>
    <t>Doux</t>
  </si>
  <si>
    <t>TOTAL HT</t>
  </si>
  <si>
    <t>TVA à 20%</t>
  </si>
  <si>
    <t>TOTAL TTC</t>
  </si>
  <si>
    <t>N° Intracommunautaire : FR09 813820008  / SIRET 813 820008000 15</t>
  </si>
  <si>
    <t>Bouteilles</t>
  </si>
  <si>
    <t>Tel: 06.75.70.21.21  / E-mail : benjamin.frayez@gmail.com</t>
  </si>
  <si>
    <t>Cartons</t>
  </si>
  <si>
    <t>Adresse de livraison :</t>
  </si>
  <si>
    <t>N° de téléphones :</t>
  </si>
  <si>
    <t>Nom et prénom :</t>
  </si>
  <si>
    <t>TOTAL</t>
  </si>
  <si>
    <r>
      <t>AOP Cahors</t>
    </r>
    <r>
      <rPr>
        <b/>
        <sz val="28"/>
        <rFont val="Arial"/>
        <family val="2"/>
      </rPr>
      <t xml:space="preserve"> "L'essentiel"</t>
    </r>
    <r>
      <rPr>
        <sz val="28"/>
        <rFont val="Arial"/>
        <family val="2"/>
      </rPr>
      <t xml:space="preserve"> Château Les Grauzils</t>
    </r>
    <r>
      <rPr>
        <b/>
        <sz val="28"/>
        <rFont val="Arial"/>
        <family val="2"/>
      </rPr>
      <t xml:space="preserve"> 2019</t>
    </r>
    <r>
      <rPr>
        <sz val="28"/>
        <rFont val="Arial"/>
        <family val="2"/>
      </rPr>
      <t xml:space="preserve"> </t>
    </r>
    <r>
      <rPr>
        <b/>
        <sz val="28"/>
        <color indexed="17"/>
        <rFont val="Arial"/>
        <family val="2"/>
      </rPr>
      <t>n°16</t>
    </r>
  </si>
  <si>
    <t>Coordonnées GPS : ( si difficile à trouver )</t>
  </si>
  <si>
    <r>
      <t>IGP Terrasses de Montauban</t>
    </r>
    <r>
      <rPr>
        <sz val="28"/>
        <rFont val="Arial"/>
        <family val="2"/>
      </rPr>
      <t xml:space="preserve"> Domaine de Montels</t>
    </r>
    <r>
      <rPr>
        <sz val="28"/>
        <color indexed="17"/>
        <rFont val="Arial"/>
        <family val="2"/>
      </rPr>
      <t xml:space="preserve"> </t>
    </r>
    <r>
      <rPr>
        <b/>
        <sz val="28"/>
        <rFont val="Arial"/>
        <family val="2"/>
      </rPr>
      <t>2022</t>
    </r>
    <r>
      <rPr>
        <b/>
        <sz val="28"/>
        <color indexed="17"/>
        <rFont val="Arial"/>
        <family val="2"/>
      </rPr>
      <t xml:space="preserve"> n°4</t>
    </r>
  </si>
  <si>
    <r>
      <t xml:space="preserve">AOP Gaillac </t>
    </r>
    <r>
      <rPr>
        <b/>
        <sz val="28"/>
        <rFont val="Arial"/>
        <family val="2"/>
      </rPr>
      <t xml:space="preserve">"Vigne Galante" </t>
    </r>
    <r>
      <rPr>
        <sz val="28"/>
        <rFont val="Arial"/>
        <family val="2"/>
      </rPr>
      <t xml:space="preserve">Domaine d'Escausses </t>
    </r>
    <r>
      <rPr>
        <b/>
        <sz val="28"/>
        <rFont val="Arial"/>
        <family val="2"/>
      </rPr>
      <t>2022</t>
    </r>
    <r>
      <rPr>
        <b/>
        <sz val="28"/>
        <color indexed="17"/>
        <rFont val="Arial"/>
        <family val="2"/>
      </rPr>
      <t xml:space="preserve"> n°5</t>
    </r>
  </si>
  <si>
    <r>
      <t xml:space="preserve">Benjamin Frayez </t>
    </r>
    <r>
      <rPr>
        <b/>
        <sz val="36"/>
        <rFont val="Arial"/>
        <family val="2"/>
      </rPr>
      <t>Pétillant de Raisin 2023</t>
    </r>
    <r>
      <rPr>
        <sz val="36"/>
        <rFont val="Arial"/>
        <family val="2"/>
      </rPr>
      <t xml:space="preserve"> </t>
    </r>
    <r>
      <rPr>
        <b/>
        <sz val="36"/>
        <color indexed="17"/>
        <rFont val="Arial"/>
        <family val="2"/>
      </rPr>
      <t>n°6</t>
    </r>
  </si>
  <si>
    <r>
      <t xml:space="preserve">IGP du Lot "Invitation" </t>
    </r>
    <r>
      <rPr>
        <sz val="28"/>
        <rFont val="Arial"/>
        <family val="2"/>
      </rPr>
      <t>Château les Grauzils</t>
    </r>
    <r>
      <rPr>
        <b/>
        <sz val="28"/>
        <rFont val="Arial"/>
        <family val="2"/>
      </rPr>
      <t xml:space="preserve"> 2022 </t>
    </r>
    <r>
      <rPr>
        <b/>
        <sz val="28"/>
        <color indexed="17"/>
        <rFont val="Arial"/>
        <family val="2"/>
      </rPr>
      <t>n°7</t>
    </r>
  </si>
  <si>
    <r>
      <t xml:space="preserve">AOP CAHORS Château Hauterive </t>
    </r>
    <r>
      <rPr>
        <b/>
        <sz val="28"/>
        <rFont val="Arial"/>
        <family val="2"/>
      </rPr>
      <t>2020</t>
    </r>
    <r>
      <rPr>
        <sz val="28"/>
        <rFont val="Arial"/>
        <family val="2"/>
      </rPr>
      <t xml:space="preserve"> </t>
    </r>
    <r>
      <rPr>
        <b/>
        <sz val="28"/>
        <color indexed="17"/>
        <rFont val="Arial"/>
        <family val="2"/>
      </rPr>
      <t>n°13</t>
    </r>
  </si>
  <si>
    <r>
      <t>AOP Cahors</t>
    </r>
    <r>
      <rPr>
        <b/>
        <sz val="28"/>
        <rFont val="Arial"/>
        <family val="2"/>
      </rPr>
      <t xml:space="preserve"> "Carrigou" </t>
    </r>
    <r>
      <rPr>
        <sz val="28"/>
        <rFont val="Arial"/>
        <family val="2"/>
      </rPr>
      <t xml:space="preserve">Château Carrigou </t>
    </r>
    <r>
      <rPr>
        <b/>
        <sz val="28"/>
        <rFont val="Arial"/>
        <family val="2"/>
      </rPr>
      <t>2018</t>
    </r>
    <r>
      <rPr>
        <b/>
        <sz val="28"/>
        <color indexed="17"/>
        <rFont val="Arial"/>
        <family val="2"/>
      </rPr>
      <t xml:space="preserve"> n°15</t>
    </r>
  </si>
  <si>
    <r>
      <t>AOP Marcillac</t>
    </r>
    <r>
      <rPr>
        <b/>
        <sz val="28"/>
        <rFont val="Arial"/>
        <family val="2"/>
      </rPr>
      <t xml:space="preserve"> "Cuvée Tradition" </t>
    </r>
    <r>
      <rPr>
        <sz val="28"/>
        <rFont val="Arial"/>
        <family val="2"/>
      </rPr>
      <t xml:space="preserve">Vignerons du Vallon </t>
    </r>
    <r>
      <rPr>
        <b/>
        <sz val="28"/>
        <rFont val="Arial"/>
        <family val="2"/>
      </rPr>
      <t>2020</t>
    </r>
    <r>
      <rPr>
        <sz val="28"/>
        <rFont val="Arial"/>
        <family val="2"/>
      </rPr>
      <t xml:space="preserve"> </t>
    </r>
    <r>
      <rPr>
        <b/>
        <sz val="28"/>
        <color indexed="17"/>
        <rFont val="Arial"/>
        <family val="2"/>
      </rPr>
      <t>n°20</t>
    </r>
  </si>
  <si>
    <r>
      <rPr>
        <sz val="28"/>
        <rFont val="Arial"/>
        <family val="2"/>
      </rPr>
      <t>AOP Gaillac Cuvée Victorine Domaine de la Belle</t>
    </r>
    <r>
      <rPr>
        <sz val="28"/>
        <color indexed="17"/>
        <rFont val="Arial"/>
        <family val="2"/>
      </rPr>
      <t xml:space="preserve"> </t>
    </r>
    <r>
      <rPr>
        <b/>
        <sz val="28"/>
        <rFont val="Arial"/>
        <family val="2"/>
      </rPr>
      <t>2020/22</t>
    </r>
    <r>
      <rPr>
        <b/>
        <sz val="28"/>
        <color indexed="17"/>
        <rFont val="Arial"/>
        <family val="2"/>
      </rPr>
      <t xml:space="preserve"> n°23</t>
    </r>
  </si>
  <si>
    <r>
      <rPr>
        <sz val="28"/>
        <rFont val="Arial"/>
        <family val="2"/>
      </rPr>
      <t>Vin Paillé</t>
    </r>
    <r>
      <rPr>
        <b/>
        <sz val="28"/>
        <rFont val="Arial"/>
        <family val="2"/>
      </rPr>
      <t xml:space="preserve"> Barriere Christian </t>
    </r>
    <r>
      <rPr>
        <sz val="28"/>
        <rFont val="Arial"/>
        <family val="2"/>
      </rPr>
      <t>50cl</t>
    </r>
    <r>
      <rPr>
        <b/>
        <sz val="28"/>
        <rFont val="Arial"/>
        <family val="2"/>
      </rPr>
      <t xml:space="preserve"> 2018 </t>
    </r>
    <r>
      <rPr>
        <b/>
        <sz val="28"/>
        <color indexed="17"/>
        <rFont val="Arial"/>
        <family val="2"/>
      </rPr>
      <t>n°27</t>
    </r>
  </si>
  <si>
    <r>
      <t xml:space="preserve">Pétillant de Raisin </t>
    </r>
    <r>
      <rPr>
        <b/>
        <sz val="36"/>
        <rFont val="Arial"/>
        <family val="2"/>
      </rPr>
      <t>33cl</t>
    </r>
    <r>
      <rPr>
        <b/>
        <sz val="28"/>
        <rFont val="Arial"/>
        <family val="2"/>
      </rPr>
      <t xml:space="preserve"> carton de 12 Bouteilles 2023 </t>
    </r>
    <r>
      <rPr>
        <b/>
        <sz val="28"/>
        <color indexed="17"/>
        <rFont val="Arial"/>
        <family val="2"/>
      </rPr>
      <t>n°6A</t>
    </r>
  </si>
  <si>
    <r>
      <t>IGP du Lot</t>
    </r>
    <r>
      <rPr>
        <b/>
        <sz val="28"/>
        <rFont val="Arial"/>
        <family val="2"/>
      </rPr>
      <t xml:space="preserve"> "Cauquelle"  </t>
    </r>
    <r>
      <rPr>
        <sz val="28"/>
        <rFont val="Arial"/>
        <family val="2"/>
      </rPr>
      <t>Dom. De cauquelle</t>
    </r>
    <r>
      <rPr>
        <b/>
        <sz val="28"/>
        <rFont val="Arial"/>
        <family val="2"/>
      </rPr>
      <t xml:space="preserve"> </t>
    </r>
    <r>
      <rPr>
        <b/>
        <sz val="28"/>
        <color indexed="10"/>
        <rFont val="Arial"/>
        <family val="2"/>
      </rPr>
      <t>RUPTURE</t>
    </r>
    <r>
      <rPr>
        <sz val="28"/>
        <rFont val="Arial"/>
        <family val="2"/>
      </rPr>
      <t xml:space="preserve">  </t>
    </r>
    <r>
      <rPr>
        <b/>
        <sz val="28"/>
        <color indexed="17"/>
        <rFont val="Arial"/>
        <family val="2"/>
      </rPr>
      <t>n°3</t>
    </r>
  </si>
  <si>
    <r>
      <rPr>
        <sz val="28"/>
        <rFont val="Arial"/>
        <family val="2"/>
      </rPr>
      <t xml:space="preserve">IGP Cotes du Lot </t>
    </r>
    <r>
      <rPr>
        <b/>
        <sz val="28"/>
        <rFont val="Arial"/>
        <family val="2"/>
      </rPr>
      <t>" Le sémenole</t>
    </r>
    <r>
      <rPr>
        <sz val="28"/>
        <rFont val="Arial"/>
        <family val="2"/>
      </rPr>
      <t xml:space="preserve">" Domaine Dolls </t>
    </r>
    <r>
      <rPr>
        <b/>
        <sz val="28"/>
        <rFont val="Arial"/>
        <family val="2"/>
      </rPr>
      <t xml:space="preserve">2022  </t>
    </r>
    <r>
      <rPr>
        <b/>
        <sz val="28"/>
        <color indexed="17"/>
        <rFont val="Arial"/>
        <family val="2"/>
      </rPr>
      <t>n°2</t>
    </r>
  </si>
  <si>
    <t>Biéres</t>
  </si>
  <si>
    <t>Sans nouvelles de nous ?                                                                                                       N'oublier pas de passer commande chaque année avant fin Septembre et Février pour la livraison.</t>
  </si>
  <si>
    <r>
      <t>Bière Artisanale RATZ Blonde 75 CL</t>
    </r>
    <r>
      <rPr>
        <b/>
        <sz val="28"/>
        <color indexed="57"/>
        <rFont val="Arial"/>
        <family val="2"/>
      </rPr>
      <t xml:space="preserve"> </t>
    </r>
    <r>
      <rPr>
        <b/>
        <sz val="28"/>
        <color indexed="17"/>
        <rFont val="Arial"/>
        <family val="2"/>
      </rPr>
      <t>n°28</t>
    </r>
  </si>
  <si>
    <r>
      <t xml:space="preserve">Bière Artisanale RATZ Blanche75 CL </t>
    </r>
    <r>
      <rPr>
        <b/>
        <sz val="28"/>
        <color indexed="17"/>
        <rFont val="Arial"/>
        <family val="2"/>
      </rPr>
      <t>n°29</t>
    </r>
  </si>
  <si>
    <r>
      <t xml:space="preserve">Bière Artisanale RATZ Ambrée 75 CL </t>
    </r>
    <r>
      <rPr>
        <b/>
        <sz val="28"/>
        <color indexed="17"/>
        <rFont val="Arial"/>
        <family val="2"/>
      </rPr>
      <t>n°30</t>
    </r>
  </si>
  <si>
    <r>
      <t xml:space="preserve">Bière Artisanale RATZ Blonde Triple 75 CL </t>
    </r>
    <r>
      <rPr>
        <b/>
        <sz val="28"/>
        <color indexed="17"/>
        <rFont val="Arial"/>
        <family val="2"/>
      </rPr>
      <t>n°31</t>
    </r>
  </si>
  <si>
    <r>
      <t>AOP Gaillac</t>
    </r>
    <r>
      <rPr>
        <b/>
        <sz val="28"/>
        <rFont val="Arial"/>
        <family val="2"/>
      </rPr>
      <t xml:space="preserve"> "L'Ombre Fraîche"</t>
    </r>
    <r>
      <rPr>
        <sz val="28"/>
        <rFont val="Arial"/>
        <family val="2"/>
      </rPr>
      <t xml:space="preserve"> Dom.D'Escausse </t>
    </r>
    <r>
      <rPr>
        <b/>
        <sz val="28"/>
        <rFont val="Arial"/>
        <family val="2"/>
      </rPr>
      <t>2023</t>
    </r>
    <r>
      <rPr>
        <b/>
        <sz val="28"/>
        <color indexed="17"/>
        <rFont val="Arial"/>
        <family val="2"/>
      </rPr>
      <t xml:space="preserve"> n°1</t>
    </r>
  </si>
  <si>
    <r>
      <t xml:space="preserve">AOP Marcillac </t>
    </r>
    <r>
      <rPr>
        <b/>
        <sz val="28"/>
        <rFont val="Arial"/>
        <family val="2"/>
      </rPr>
      <t>"Rosé"</t>
    </r>
    <r>
      <rPr>
        <sz val="28"/>
        <rFont val="Arial"/>
        <family val="2"/>
      </rPr>
      <t xml:space="preserve"> Les Vignerons du Vallon </t>
    </r>
    <r>
      <rPr>
        <b/>
        <sz val="28"/>
        <rFont val="Arial"/>
        <family val="2"/>
      </rPr>
      <t>2022/23</t>
    </r>
    <r>
      <rPr>
        <sz val="28"/>
        <rFont val="Arial"/>
        <family val="2"/>
      </rPr>
      <t xml:space="preserve"> </t>
    </r>
    <r>
      <rPr>
        <b/>
        <sz val="28"/>
        <color indexed="17"/>
        <rFont val="Arial"/>
        <family val="2"/>
      </rPr>
      <t>n°8</t>
    </r>
  </si>
  <si>
    <r>
      <t>AOP Gaillac Blanc demi-sec  Enclos des Rozes</t>
    </r>
    <r>
      <rPr>
        <b/>
        <sz val="28"/>
        <rFont val="Arial"/>
        <family val="2"/>
      </rPr>
      <t xml:space="preserve"> 2023</t>
    </r>
    <r>
      <rPr>
        <b/>
        <sz val="28"/>
        <color indexed="17"/>
        <rFont val="Arial"/>
        <family val="2"/>
      </rPr>
      <t xml:space="preserve"> n°10</t>
    </r>
  </si>
  <si>
    <r>
      <rPr>
        <sz val="28"/>
        <rFont val="Arial"/>
        <family val="2"/>
      </rPr>
      <t>AOP Cahors</t>
    </r>
    <r>
      <rPr>
        <b/>
        <sz val="28"/>
        <rFont val="Arial"/>
        <family val="2"/>
      </rPr>
      <t xml:space="preserve"> </t>
    </r>
    <r>
      <rPr>
        <b/>
        <sz val="28"/>
        <color indexed="20"/>
        <rFont val="Arial"/>
        <family val="2"/>
      </rPr>
      <t xml:space="preserve">Bio </t>
    </r>
    <r>
      <rPr>
        <b/>
        <sz val="28"/>
        <rFont val="Arial"/>
        <family val="2"/>
      </rPr>
      <t>"Amandiers"</t>
    </r>
    <r>
      <rPr>
        <sz val="28"/>
        <rFont val="Arial"/>
        <family val="2"/>
      </rPr>
      <t xml:space="preserve"> Domaine Rességuier</t>
    </r>
    <r>
      <rPr>
        <sz val="28"/>
        <color indexed="17"/>
        <rFont val="Arial"/>
        <family val="2"/>
      </rPr>
      <t xml:space="preserve"> </t>
    </r>
    <r>
      <rPr>
        <b/>
        <sz val="28"/>
        <rFont val="Arial"/>
        <family val="2"/>
      </rPr>
      <t>2022</t>
    </r>
    <r>
      <rPr>
        <b/>
        <sz val="28"/>
        <color indexed="17"/>
        <rFont val="Arial"/>
        <family val="2"/>
      </rPr>
      <t xml:space="preserve"> n°11</t>
    </r>
  </si>
  <si>
    <r>
      <t>AOP Gaillac</t>
    </r>
    <r>
      <rPr>
        <sz val="28"/>
        <color indexed="16"/>
        <rFont val="Arial"/>
        <family val="2"/>
      </rPr>
      <t xml:space="preserve"> </t>
    </r>
    <r>
      <rPr>
        <sz val="28"/>
        <rFont val="Arial"/>
        <family val="2"/>
      </rPr>
      <t>Brut</t>
    </r>
    <r>
      <rPr>
        <b/>
        <sz val="28"/>
        <color indexed="16"/>
        <rFont val="Arial"/>
        <family val="2"/>
      </rPr>
      <t xml:space="preserve"> </t>
    </r>
    <r>
      <rPr>
        <b/>
        <sz val="28"/>
        <color indexed="20"/>
        <rFont val="Arial"/>
        <family val="2"/>
      </rPr>
      <t>Bio</t>
    </r>
    <r>
      <rPr>
        <sz val="28"/>
        <rFont val="Arial"/>
        <family val="2"/>
      </rPr>
      <t xml:space="preserve"> Domaine de Larroque </t>
    </r>
    <r>
      <rPr>
        <b/>
        <sz val="28"/>
        <rFont val="Arial"/>
        <family val="2"/>
      </rPr>
      <t>2022/23</t>
    </r>
    <r>
      <rPr>
        <sz val="28"/>
        <rFont val="Arial"/>
        <family val="2"/>
      </rPr>
      <t xml:space="preserve"> </t>
    </r>
    <r>
      <rPr>
        <b/>
        <sz val="28"/>
        <color indexed="17"/>
        <rFont val="Arial"/>
        <family val="2"/>
      </rPr>
      <t>n°9</t>
    </r>
  </si>
  <si>
    <r>
      <t xml:space="preserve">AOP Côteaux du Querçy </t>
    </r>
    <r>
      <rPr>
        <b/>
        <sz val="28"/>
        <color indexed="20"/>
        <rFont val="Arial"/>
        <family val="2"/>
      </rPr>
      <t>Bio</t>
    </r>
    <r>
      <rPr>
        <b/>
        <sz val="28"/>
        <rFont val="Arial"/>
        <family val="2"/>
      </rPr>
      <t xml:space="preserve"> "La suite" 2019</t>
    </r>
    <r>
      <rPr>
        <sz val="28"/>
        <rFont val="Arial"/>
        <family val="2"/>
      </rPr>
      <t xml:space="preserve"> </t>
    </r>
    <r>
      <rPr>
        <b/>
        <sz val="28"/>
        <color indexed="17"/>
        <rFont val="Arial"/>
        <family val="2"/>
      </rPr>
      <t>n°17</t>
    </r>
  </si>
  <si>
    <r>
      <t xml:space="preserve"> AOP Cahors </t>
    </r>
    <r>
      <rPr>
        <b/>
        <sz val="28"/>
        <rFont val="Arial"/>
        <family val="2"/>
      </rPr>
      <t xml:space="preserve">"Pech des vignes" </t>
    </r>
    <r>
      <rPr>
        <sz val="28"/>
        <rFont val="Arial"/>
        <family val="2"/>
      </rPr>
      <t>Domaine Daubagne</t>
    </r>
    <r>
      <rPr>
        <b/>
        <sz val="28"/>
        <rFont val="Arial"/>
        <family val="2"/>
      </rPr>
      <t xml:space="preserve"> 2019/21</t>
    </r>
    <r>
      <rPr>
        <sz val="28"/>
        <rFont val="Arial"/>
        <family val="2"/>
      </rPr>
      <t xml:space="preserve"> </t>
    </r>
    <r>
      <rPr>
        <b/>
        <sz val="28"/>
        <color indexed="17"/>
        <rFont val="Arial"/>
        <family val="2"/>
      </rPr>
      <t>n°12</t>
    </r>
  </si>
  <si>
    <r>
      <t xml:space="preserve">AOP Cahors Domaine  Ichard </t>
    </r>
    <r>
      <rPr>
        <b/>
        <sz val="28"/>
        <color indexed="20"/>
        <rFont val="Arial"/>
        <family val="2"/>
      </rPr>
      <t>Bio</t>
    </r>
    <r>
      <rPr>
        <sz val="28"/>
        <rFont val="Arial"/>
        <family val="2"/>
      </rPr>
      <t xml:space="preserve"> </t>
    </r>
    <r>
      <rPr>
        <b/>
        <sz val="28"/>
        <rFont val="Arial"/>
        <family val="2"/>
      </rPr>
      <t>2020</t>
    </r>
    <r>
      <rPr>
        <sz val="28"/>
        <rFont val="Arial"/>
        <family val="2"/>
      </rPr>
      <t xml:space="preserve"> </t>
    </r>
    <r>
      <rPr>
        <b/>
        <sz val="28"/>
        <color indexed="17"/>
        <rFont val="Arial"/>
        <family val="2"/>
      </rPr>
      <t>n°21</t>
    </r>
  </si>
  <si>
    <r>
      <t xml:space="preserve">AOP Gailllac </t>
    </r>
    <r>
      <rPr>
        <b/>
        <sz val="28"/>
        <color indexed="16"/>
        <rFont val="Arial"/>
        <family val="2"/>
      </rPr>
      <t>BIO</t>
    </r>
    <r>
      <rPr>
        <sz val="28"/>
        <rFont val="Arial"/>
        <family val="2"/>
      </rPr>
      <t xml:space="preserve">  Larroque</t>
    </r>
    <r>
      <rPr>
        <b/>
        <sz val="28"/>
        <rFont val="Arial"/>
        <family val="2"/>
      </rPr>
      <t xml:space="preserve"> "Les Seigneurine"</t>
    </r>
    <r>
      <rPr>
        <sz val="28"/>
        <rFont val="Arial"/>
        <family val="2"/>
      </rPr>
      <t xml:space="preserve">  </t>
    </r>
    <r>
      <rPr>
        <b/>
        <sz val="28"/>
        <rFont val="Arial"/>
        <family val="2"/>
      </rPr>
      <t>2018/20</t>
    </r>
    <r>
      <rPr>
        <b/>
        <sz val="28"/>
        <color indexed="17"/>
        <rFont val="Arial"/>
        <family val="2"/>
      </rPr>
      <t xml:space="preserve"> n°24</t>
    </r>
  </si>
  <si>
    <r>
      <t xml:space="preserve">AOP Madiran cuvée tradition </t>
    </r>
    <r>
      <rPr>
        <b/>
        <sz val="28"/>
        <rFont val="Arial"/>
        <family val="2"/>
      </rPr>
      <t xml:space="preserve">2019 </t>
    </r>
    <r>
      <rPr>
        <b/>
        <sz val="28"/>
        <color indexed="17"/>
        <rFont val="Arial"/>
        <family val="2"/>
      </rPr>
      <t>n °25</t>
    </r>
  </si>
  <si>
    <r>
      <t xml:space="preserve">AOP Bergerac  </t>
    </r>
    <r>
      <rPr>
        <b/>
        <sz val="28"/>
        <rFont val="Arial"/>
        <family val="2"/>
      </rPr>
      <t>Château Lauleri</t>
    </r>
    <r>
      <rPr>
        <sz val="28"/>
        <rFont val="Arial"/>
        <family val="2"/>
      </rPr>
      <t xml:space="preserve"> </t>
    </r>
    <r>
      <rPr>
        <b/>
        <sz val="28"/>
        <rFont val="Arial"/>
        <family val="2"/>
      </rPr>
      <t>2022</t>
    </r>
    <r>
      <rPr>
        <sz val="28"/>
        <rFont val="Arial"/>
        <family val="2"/>
      </rPr>
      <t xml:space="preserve"> </t>
    </r>
    <r>
      <rPr>
        <b/>
        <sz val="28"/>
        <color indexed="17"/>
        <rFont val="Arial"/>
        <family val="2"/>
      </rPr>
      <t>n°26</t>
    </r>
  </si>
  <si>
    <r>
      <t xml:space="preserve">AOP CAHORS  chemin de compostelle </t>
    </r>
    <r>
      <rPr>
        <b/>
        <sz val="28"/>
        <rFont val="Arial"/>
        <family val="2"/>
      </rPr>
      <t>2020</t>
    </r>
    <r>
      <rPr>
        <sz val="28"/>
        <rFont val="Arial"/>
        <family val="2"/>
      </rPr>
      <t xml:space="preserve"> </t>
    </r>
    <r>
      <rPr>
        <b/>
        <sz val="28"/>
        <color indexed="17"/>
        <rFont val="Arial"/>
        <family val="2"/>
      </rPr>
      <t>n°14</t>
    </r>
  </si>
  <si>
    <r>
      <t xml:space="preserve">AOP Côteaux du Querçy Domaine de Guillau </t>
    </r>
    <r>
      <rPr>
        <b/>
        <sz val="28"/>
        <rFont val="Arial"/>
        <family val="2"/>
      </rPr>
      <t>2021</t>
    </r>
    <r>
      <rPr>
        <sz val="28"/>
        <rFont val="Arial"/>
        <family val="2"/>
      </rPr>
      <t xml:space="preserve"> </t>
    </r>
    <r>
      <rPr>
        <b/>
        <sz val="28"/>
        <color indexed="17"/>
        <rFont val="Arial"/>
        <family val="2"/>
      </rPr>
      <t>n°19</t>
    </r>
  </si>
  <si>
    <r>
      <t>AOP Côteaux du Querçy Dom. Guillau "</t>
    </r>
    <r>
      <rPr>
        <b/>
        <sz val="28"/>
        <rFont val="Arial"/>
        <family val="2"/>
      </rPr>
      <t>Plénitude"</t>
    </r>
    <r>
      <rPr>
        <sz val="28"/>
        <rFont val="Arial"/>
        <family val="2"/>
      </rPr>
      <t xml:space="preserve"> </t>
    </r>
    <r>
      <rPr>
        <b/>
        <sz val="28"/>
        <rFont val="Arial"/>
        <family val="2"/>
      </rPr>
      <t>2020</t>
    </r>
    <r>
      <rPr>
        <sz val="28"/>
        <rFont val="Arial"/>
        <family val="2"/>
      </rPr>
      <t xml:space="preserve"> </t>
    </r>
    <r>
      <rPr>
        <b/>
        <sz val="28"/>
        <color indexed="17"/>
        <rFont val="Arial"/>
        <family val="2"/>
      </rPr>
      <t>n°18</t>
    </r>
  </si>
  <si>
    <t>TVA à 5,5 %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</si>
</sst>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quot;Vrai&quot;;&quot;Vrai&quot;;&quot;Faux&quot;"/>
    <numFmt numFmtId="168" formatCode="&quot;Actif&quot;;&quot;Actif&quot;;&quot;Inactif&quot;"/>
    <numFmt numFmtId="169" formatCode="[$€-2]\ #,##0.00_);[Red]\([$€-2]\ #,##0.00\)"/>
  </numFmts>
  <fonts count="73">
    <font>
      <sz val="11"/>
      <color theme="1"/>
      <name val="Calibri"/>
      <family val="2"/>
    </font>
    <font>
      <sz val="11"/>
      <color indexed="8"/>
      <name val="Calibri"/>
      <family val="2"/>
    </font>
    <font>
      <b/>
      <sz val="15"/>
      <name val="Arial"/>
      <family val="2"/>
    </font>
    <font>
      <sz val="16"/>
      <name val="Arial"/>
      <family val="2"/>
    </font>
    <font>
      <b/>
      <sz val="18"/>
      <name val="Arial"/>
      <family val="2"/>
    </font>
    <font>
      <b/>
      <sz val="20"/>
      <name val="Arial"/>
      <family val="2"/>
    </font>
    <font>
      <b/>
      <sz val="16"/>
      <name val="Arial"/>
      <family val="2"/>
    </font>
    <font>
      <sz val="18"/>
      <name val="Arial"/>
      <family val="2"/>
    </font>
    <font>
      <b/>
      <sz val="14"/>
      <name val="Arial"/>
      <family val="2"/>
    </font>
    <font>
      <b/>
      <sz val="22"/>
      <name val="Arial"/>
      <family val="2"/>
    </font>
    <font>
      <b/>
      <i/>
      <sz val="26"/>
      <name val="Arial"/>
      <family val="2"/>
    </font>
    <font>
      <sz val="36"/>
      <name val="Arial"/>
      <family val="2"/>
    </font>
    <font>
      <b/>
      <sz val="36"/>
      <name val="Arial"/>
      <family val="2"/>
    </font>
    <font>
      <b/>
      <sz val="36"/>
      <color indexed="17"/>
      <name val="Arial"/>
      <family val="2"/>
    </font>
    <font>
      <sz val="28"/>
      <name val="Arial"/>
      <family val="2"/>
    </font>
    <font>
      <b/>
      <sz val="28"/>
      <name val="Arial"/>
      <family val="2"/>
    </font>
    <font>
      <b/>
      <sz val="28"/>
      <color indexed="17"/>
      <name val="Arial"/>
      <family val="2"/>
    </font>
    <font>
      <sz val="28"/>
      <color indexed="17"/>
      <name val="Arial"/>
      <family val="2"/>
    </font>
    <font>
      <sz val="28"/>
      <color indexed="16"/>
      <name val="Arial"/>
      <family val="2"/>
    </font>
    <font>
      <b/>
      <sz val="28"/>
      <color indexed="16"/>
      <name val="Arial"/>
      <family val="2"/>
    </font>
    <font>
      <b/>
      <i/>
      <sz val="36"/>
      <name val="Arial"/>
      <family val="2"/>
    </font>
    <font>
      <b/>
      <sz val="48"/>
      <name val="Arial"/>
      <family val="2"/>
    </font>
    <font>
      <b/>
      <sz val="28"/>
      <color indexed="10"/>
      <name val="Arial"/>
      <family val="2"/>
    </font>
    <font>
      <sz val="8"/>
      <name val="Calibri"/>
      <family val="2"/>
    </font>
    <font>
      <b/>
      <sz val="28"/>
      <color indexed="57"/>
      <name val="Arial"/>
      <family val="2"/>
    </font>
    <font>
      <b/>
      <sz val="28"/>
      <color indexed="2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20"/>
      <color indexed="8"/>
      <name val="Calibri"/>
      <family val="2"/>
    </font>
    <font>
      <sz val="22"/>
      <color indexed="8"/>
      <name val="Calibri"/>
      <family val="2"/>
    </font>
    <font>
      <b/>
      <sz val="48"/>
      <color indexed="8"/>
      <name val="Calibri"/>
      <family val="2"/>
    </font>
    <font>
      <b/>
      <sz val="28"/>
      <color indexed="8"/>
      <name val="Calibri"/>
      <family val="2"/>
    </font>
    <font>
      <b/>
      <sz val="36"/>
      <color indexed="8"/>
      <name val="Calibri"/>
      <family val="0"/>
    </font>
    <font>
      <b/>
      <u val="single"/>
      <sz val="28"/>
      <color indexed="17"/>
      <name val="Calibri"/>
      <family val="0"/>
    </font>
    <font>
      <b/>
      <sz val="32"/>
      <color indexed="10"/>
      <name val="Calibri"/>
      <family val="0"/>
    </font>
    <font>
      <b/>
      <i/>
      <sz val="32"/>
      <color indexed="8"/>
      <name val="Calibri"/>
      <family val="0"/>
    </font>
    <font>
      <sz val="32"/>
      <color indexed="8"/>
      <name val="Calibri"/>
      <family val="0"/>
    </font>
    <font>
      <sz val="28"/>
      <color indexed="8"/>
      <name val="Calibri"/>
      <family val="0"/>
    </font>
    <font>
      <b/>
      <u val="single"/>
      <sz val="28"/>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20"/>
      <color theme="1"/>
      <name val="Calibri"/>
      <family val="2"/>
    </font>
    <font>
      <sz val="22"/>
      <color theme="1"/>
      <name val="Calibri"/>
      <family val="2"/>
    </font>
    <font>
      <b/>
      <sz val="28"/>
      <color theme="1"/>
      <name val="Calibri"/>
      <family val="2"/>
    </font>
    <font>
      <b/>
      <sz val="48"/>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51"/>
        <bgColor indexed="64"/>
      </patternFill>
    </fill>
    <fill>
      <patternFill patternType="solid">
        <fgColor rgb="FF92D050"/>
        <bgColor indexed="64"/>
      </patternFill>
    </fill>
    <fill>
      <patternFill patternType="solid">
        <fgColor rgb="FFCD9BC3"/>
        <bgColor indexed="64"/>
      </patternFill>
    </fill>
    <fill>
      <patternFill patternType="solid">
        <fgColor indexed="44"/>
        <bgColor indexed="64"/>
      </patternFill>
    </fill>
    <fill>
      <patternFill patternType="solid">
        <fgColor indexed="11"/>
        <bgColor indexed="64"/>
      </patternFill>
    </fill>
    <fill>
      <patternFill patternType="solid">
        <fgColor indexed="29"/>
        <bgColor indexed="64"/>
      </patternFill>
    </fill>
    <fill>
      <patternFill patternType="solid">
        <fgColor indexed="1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57" fillId="27" borderId="1" applyNumberFormat="0" applyAlignment="0" applyProtection="0"/>
    <xf numFmtId="0" fontId="5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70">
    <xf numFmtId="0" fontId="0" fillId="0" borderId="0" xfId="0" applyFont="1" applyAlignment="1">
      <alignment/>
    </xf>
    <xf numFmtId="0" fontId="3" fillId="0" borderId="0" xfId="0" applyFont="1" applyAlignment="1">
      <alignment/>
    </xf>
    <xf numFmtId="0" fontId="0" fillId="0" borderId="0" xfId="0" applyAlignment="1">
      <alignment vertical="center"/>
    </xf>
    <xf numFmtId="0" fontId="2" fillId="0" borderId="0" xfId="0" applyFont="1" applyAlignment="1">
      <alignment/>
    </xf>
    <xf numFmtId="0" fontId="7" fillId="0" borderId="0" xfId="0" applyFont="1" applyFill="1" applyAlignment="1">
      <alignment/>
    </xf>
    <xf numFmtId="0" fontId="7" fillId="0" borderId="0" xfId="0" applyFont="1" applyAlignment="1">
      <alignment/>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4" fillId="0" borderId="0" xfId="0" applyFont="1" applyBorder="1" applyAlignment="1" applyProtection="1">
      <alignment horizontal="center" vertical="top" wrapText="1"/>
      <protection locked="0"/>
    </xf>
    <xf numFmtId="0" fontId="0" fillId="0" borderId="0" xfId="0" applyBorder="1" applyAlignment="1">
      <alignment/>
    </xf>
    <xf numFmtId="0" fontId="9" fillId="0" borderId="0" xfId="0" applyFont="1" applyFill="1" applyAlignment="1">
      <alignment/>
    </xf>
    <xf numFmtId="0" fontId="9" fillId="0" borderId="0" xfId="0" applyFont="1" applyAlignment="1">
      <alignment/>
    </xf>
    <xf numFmtId="0" fontId="9" fillId="33" borderId="10" xfId="0" applyFont="1" applyFill="1" applyBorder="1" applyAlignment="1">
      <alignment horizontal="center" vertical="center"/>
    </xf>
    <xf numFmtId="0" fontId="9" fillId="34" borderId="10" xfId="0" applyFont="1" applyFill="1" applyBorder="1" applyAlignment="1">
      <alignment horizontal="center" vertical="center"/>
    </xf>
    <xf numFmtId="0" fontId="9" fillId="35" borderId="10" xfId="0" applyFont="1" applyFill="1" applyBorder="1" applyAlignment="1">
      <alignment horizontal="center" vertical="center"/>
    </xf>
    <xf numFmtId="0" fontId="9" fillId="36" borderId="10" xfId="0" applyFont="1" applyFill="1" applyBorder="1" applyAlignment="1">
      <alignment horizontal="center" vertical="center"/>
    </xf>
    <xf numFmtId="0" fontId="9" fillId="37" borderId="10" xfId="0" applyFont="1" applyFill="1" applyBorder="1" applyAlignment="1">
      <alignment horizontal="center" vertical="center"/>
    </xf>
    <xf numFmtId="0" fontId="9" fillId="38" borderId="10" xfId="0" applyFont="1" applyFill="1" applyBorder="1" applyAlignment="1">
      <alignment horizontal="center" vertical="center"/>
    </xf>
    <xf numFmtId="0" fontId="9" fillId="39" borderId="10" xfId="0" applyFont="1" applyFill="1" applyBorder="1" applyAlignment="1">
      <alignment horizontal="center" vertical="center"/>
    </xf>
    <xf numFmtId="0" fontId="9" fillId="40" borderId="10" xfId="0" applyFont="1" applyFill="1" applyBorder="1" applyAlignment="1">
      <alignment horizontal="center" vertical="center"/>
    </xf>
    <xf numFmtId="0" fontId="5" fillId="0" borderId="0" xfId="0" applyFont="1" applyAlignment="1">
      <alignment horizontal="left"/>
    </xf>
    <xf numFmtId="0" fontId="69" fillId="0" borderId="0" xfId="0" applyFont="1" applyAlignment="1">
      <alignment horizontal="center" vertical="center"/>
    </xf>
    <xf numFmtId="0" fontId="69" fillId="0" borderId="0" xfId="0" applyFont="1" applyAlignment="1">
      <alignment/>
    </xf>
    <xf numFmtId="0" fontId="10" fillId="19" borderId="10" xfId="0" applyFont="1" applyFill="1" applyBorder="1" applyAlignment="1">
      <alignment horizontal="center" vertical="center"/>
    </xf>
    <xf numFmtId="0" fontId="70" fillId="0" borderId="0" xfId="0" applyFont="1" applyBorder="1" applyAlignment="1" applyProtection="1">
      <alignment horizontal="center" vertical="top"/>
      <protection locked="0"/>
    </xf>
    <xf numFmtId="0" fontId="70" fillId="0" borderId="0" xfId="0" applyFont="1" applyBorder="1" applyAlignment="1">
      <alignment horizontal="center" vertical="top"/>
    </xf>
    <xf numFmtId="0" fontId="14" fillId="0" borderId="10" xfId="0" applyFont="1" applyBorder="1" applyAlignment="1">
      <alignment horizontal="center" vertical="center"/>
    </xf>
    <xf numFmtId="0" fontId="15" fillId="0" borderId="10" xfId="0" applyFont="1" applyBorder="1" applyAlignment="1">
      <alignment horizontal="center" vertical="center"/>
    </xf>
    <xf numFmtId="166" fontId="12" fillId="0" borderId="10" xfId="0" applyNumberFormat="1" applyFont="1" applyBorder="1" applyAlignment="1">
      <alignment horizontal="center" vertical="center"/>
    </xf>
    <xf numFmtId="8" fontId="12" fillId="0" borderId="10" xfId="0" applyNumberFormat="1" applyFont="1" applyBorder="1" applyAlignment="1">
      <alignment horizontal="center" vertical="center"/>
    </xf>
    <xf numFmtId="166" fontId="12" fillId="0" borderId="10" xfId="0" applyNumberFormat="1" applyFont="1" applyFill="1" applyBorder="1" applyAlignment="1">
      <alignment horizontal="center" vertical="center"/>
    </xf>
    <xf numFmtId="166" fontId="11" fillId="0" borderId="10" xfId="0" applyNumberFormat="1" applyFont="1" applyBorder="1" applyAlignment="1">
      <alignment horizontal="center" vertical="center"/>
    </xf>
    <xf numFmtId="0" fontId="13" fillId="0" borderId="10" xfId="0" applyFont="1" applyBorder="1" applyAlignment="1">
      <alignment horizontal="center" vertical="center"/>
    </xf>
    <xf numFmtId="0" fontId="12" fillId="0" borderId="0" xfId="0" applyFont="1" applyAlignment="1">
      <alignment horizontal="left"/>
    </xf>
    <xf numFmtId="0" fontId="12" fillId="0" borderId="10" xfId="0" applyFont="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1" fillId="0" borderId="10" xfId="0" applyFont="1" applyBorder="1" applyAlignment="1">
      <alignment horizontal="center" vertical="center"/>
    </xf>
    <xf numFmtId="0" fontId="9" fillId="41" borderId="11" xfId="0" applyFont="1" applyFill="1" applyBorder="1" applyAlignment="1">
      <alignment horizontal="center" vertical="center"/>
    </xf>
    <xf numFmtId="0" fontId="9" fillId="41" borderId="10" xfId="0" applyFont="1" applyFill="1" applyBorder="1" applyAlignment="1">
      <alignment horizontal="center" vertical="center"/>
    </xf>
    <xf numFmtId="1" fontId="13" fillId="0" borderId="10" xfId="0" applyNumberFormat="1" applyFont="1" applyBorder="1" applyAlignment="1" quotePrefix="1">
      <alignment horizontal="right" vertical="center"/>
    </xf>
    <xf numFmtId="0" fontId="15" fillId="0" borderId="12" xfId="0" applyFont="1" applyBorder="1" applyAlignment="1">
      <alignment horizontal="center"/>
    </xf>
    <xf numFmtId="0" fontId="15" fillId="0" borderId="13" xfId="0" applyFont="1" applyBorder="1" applyAlignment="1">
      <alignment horizontal="center"/>
    </xf>
    <xf numFmtId="0" fontId="15" fillId="0" borderId="11" xfId="0" applyFont="1" applyBorder="1" applyAlignment="1">
      <alignment horizontal="center"/>
    </xf>
    <xf numFmtId="0" fontId="20" fillId="0" borderId="12" xfId="0" applyFont="1" applyBorder="1" applyAlignment="1">
      <alignment horizontal="center" vertical="center"/>
    </xf>
    <xf numFmtId="0" fontId="20" fillId="0" borderId="11" xfId="0" applyFont="1" applyBorder="1" applyAlignment="1">
      <alignment horizontal="center" vertical="center"/>
    </xf>
    <xf numFmtId="0" fontId="0" fillId="0" borderId="0" xfId="0" applyBorder="1" applyAlignment="1" applyProtection="1">
      <alignment horizontal="center"/>
      <protection/>
    </xf>
    <xf numFmtId="0" fontId="8" fillId="0" borderId="0" xfId="0" applyFont="1" applyAlignment="1" applyProtection="1">
      <alignment horizontal="center"/>
      <protection/>
    </xf>
    <xf numFmtId="0" fontId="4" fillId="0" borderId="0" xfId="0" applyFont="1" applyAlignment="1">
      <alignment horizontal="center" wrapText="1"/>
    </xf>
    <xf numFmtId="0" fontId="15" fillId="0" borderId="12"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71" fillId="0" borderId="0" xfId="0" applyFont="1" applyAlignment="1">
      <alignment horizontal="center" vertical="center" wrapText="1"/>
    </xf>
    <xf numFmtId="0" fontId="71" fillId="0" borderId="14" xfId="0" applyFont="1" applyBorder="1" applyAlignment="1">
      <alignment horizontal="center" vertical="center" wrapText="1"/>
    </xf>
    <xf numFmtId="0" fontId="0" fillId="0" borderId="11" xfId="0" applyBorder="1" applyAlignment="1">
      <alignment horizontal="center" vertical="center"/>
    </xf>
    <xf numFmtId="0" fontId="9" fillId="0" borderId="0" xfId="0" applyFont="1" applyBorder="1" applyAlignment="1">
      <alignment vertical="top"/>
    </xf>
    <xf numFmtId="0" fontId="70" fillId="0" borderId="0" xfId="0" applyFont="1" applyBorder="1" applyAlignment="1">
      <alignment vertical="top"/>
    </xf>
    <xf numFmtId="0" fontId="72" fillId="0" borderId="12" xfId="0" applyFont="1" applyBorder="1" applyAlignment="1" applyProtection="1">
      <alignment horizontal="center" vertical="top"/>
      <protection locked="0"/>
    </xf>
    <xf numFmtId="0" fontId="72" fillId="0" borderId="11" xfId="0" applyFont="1" applyBorder="1" applyAlignment="1">
      <alignment horizontal="center" vertical="top"/>
    </xf>
    <xf numFmtId="0" fontId="12" fillId="0" borderId="12"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5" fillId="0" borderId="0" xfId="0" applyFont="1" applyAlignment="1">
      <alignment horizontal="center" vertical="center" wrapText="1"/>
    </xf>
    <xf numFmtId="0" fontId="6" fillId="0" borderId="0" xfId="0" applyFont="1" applyAlignment="1">
      <alignment horizontal="center" vertical="center" wrapText="1"/>
    </xf>
    <xf numFmtId="0" fontId="12" fillId="0" borderId="12" xfId="0" applyFont="1" applyBorder="1" applyAlignment="1" applyProtection="1">
      <alignment horizontal="center" vertical="top" wrapText="1"/>
      <protection locked="0"/>
    </xf>
    <xf numFmtId="0" fontId="12" fillId="0" borderId="13" xfId="0" applyFont="1" applyBorder="1" applyAlignment="1" applyProtection="1">
      <alignment horizontal="center" vertical="top" wrapText="1"/>
      <protection locked="0"/>
    </xf>
    <xf numFmtId="0" fontId="12" fillId="0" borderId="11" xfId="0" applyFont="1" applyBorder="1" applyAlignment="1" applyProtection="1">
      <alignment horizontal="center" vertical="top" wrapText="1"/>
      <protection locked="0"/>
    </xf>
    <xf numFmtId="0" fontId="4" fillId="0" borderId="0" xfId="0" applyFont="1" applyFill="1" applyBorder="1" applyAlignment="1">
      <alignment horizontal="center"/>
    </xf>
    <xf numFmtId="0" fontId="21" fillId="0" borderId="12" xfId="0" applyFont="1" applyFill="1" applyBorder="1" applyAlignment="1" applyProtection="1">
      <alignment horizontal="center" vertical="top"/>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50">
    <dxf>
      <fill>
        <patternFill>
          <bgColor theme="0" tint="-0.149959996342659"/>
        </patternFill>
      </fill>
    </dxf>
    <dxf>
      <fill>
        <patternFill>
          <bgColor theme="0" tint="-0.149959996342659"/>
        </patternFill>
      </fill>
    </dxf>
    <dxf>
      <fill>
        <patternFill>
          <bgColor theme="5" tint="0.5999600291252136"/>
        </patternFill>
      </fill>
    </dxf>
    <dxf>
      <fill>
        <patternFill>
          <bgColor theme="5" tint="0.5999600291252136"/>
        </patternFill>
      </fill>
    </dxf>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3999499976634979"/>
        </patternFill>
      </fill>
    </dxf>
    <dxf>
      <fill>
        <patternFill>
          <bgColor theme="5" tint="0.5999600291252136"/>
        </patternFill>
      </fill>
    </dxf>
    <dxf>
      <fill>
        <patternFill>
          <bgColor theme="5" tint="0.5999600291252136"/>
        </patternFill>
      </fill>
    </dxf>
    <dxf>
      <fill>
        <patternFill>
          <bgColor theme="5" tint="0.5999600291252136"/>
        </patternFill>
      </fill>
    </dxf>
    <dxf/>
    <dxf>
      <fill>
        <patternFill>
          <bgColor theme="5" tint="0.5999600291252136"/>
        </patternFill>
      </fill>
    </dxf>
    <dxf>
      <fill>
        <patternFill>
          <bgColor theme="5" tint="0.5999600291252136"/>
        </patternFill>
      </fill>
    </dxf>
    <dxf>
      <fill>
        <patternFill>
          <bgColor theme="6" tint="0.5999600291252136"/>
        </patternFill>
      </fill>
    </dxf>
    <dxf>
      <fill>
        <patternFill>
          <bgColor theme="7" tint="0.5999600291252136"/>
        </patternFill>
      </fill>
    </dxf>
    <dxf>
      <fill>
        <patternFill>
          <bgColor theme="9" tint="0.3999499976634979"/>
        </patternFill>
      </fill>
    </dxf>
    <dxf>
      <fill>
        <patternFill>
          <bgColor theme="9" tint="0.5999600291252136"/>
        </patternFill>
      </fill>
    </dxf>
    <dxf>
      <fill>
        <patternFill>
          <bgColor theme="4" tint="0.5999600291252136"/>
        </patternFill>
      </fill>
    </dxf>
    <dxf>
      <fill>
        <patternFill>
          <bgColor theme="5" tint="0.5999600291252136"/>
        </patternFill>
      </fill>
    </dxf>
    <dxf>
      <fill>
        <patternFill>
          <bgColor theme="5" tint="0.5999600291252136"/>
        </patternFill>
      </fill>
    </dxf>
    <dxf>
      <fill>
        <patternFill>
          <bgColor theme="6" tint="0.5999600291252136"/>
        </patternFill>
      </fill>
    </dxf>
    <dxf>
      <fill>
        <patternFill>
          <bgColor theme="4" tint="0.5999600291252136"/>
        </patternFill>
      </fill>
    </dxf>
    <dxf/>
    <dxf>
      <fill>
        <patternFill>
          <bgColor theme="6" tint="0.5999600291252136"/>
        </patternFill>
      </fill>
    </dxf>
    <dxf>
      <fill>
        <patternFill>
          <bgColor theme="6" tint="0.5999600291252136"/>
        </patternFill>
      </fill>
    </dxf>
    <dxf>
      <fill>
        <patternFill>
          <bgColor theme="7" tint="0.5999600291252136"/>
        </patternFill>
      </fill>
    </dxf>
    <dxf>
      <fill>
        <patternFill>
          <bgColor theme="7" tint="0.7999799847602844"/>
        </patternFill>
      </fill>
    </dxf>
    <dxf>
      <fill>
        <patternFill>
          <bgColor theme="7" tint="0.5999600291252136"/>
        </patternFill>
      </fill>
    </dxf>
    <dxf>
      <fill>
        <patternFill>
          <bgColor theme="9" tint="0.5999600291252136"/>
        </patternFill>
      </fill>
    </dxf>
    <dxf/>
    <dxf>
      <fill>
        <patternFill>
          <bgColor theme="9" tint="0.7999799847602844"/>
        </patternFill>
      </fill>
    </dxf>
    <dxf>
      <fill>
        <patternFill>
          <bgColor theme="9" tint="0.5999600291252136"/>
        </patternFill>
      </fill>
    </dxf>
    <dxf>
      <fill>
        <patternFill>
          <bgColor theme="9" tint="0.7999799847602844"/>
        </patternFill>
      </fill>
    </dxf>
    <dxf>
      <fill>
        <patternFill>
          <bgColor theme="9" tint="0.5999600291252136"/>
        </patternFill>
      </fill>
    </dxf>
    <dxf>
      <fill>
        <patternFill>
          <bgColor theme="9" tint="0.7999799847602844"/>
        </patternFill>
      </fill>
    </dxf>
    <dxf>
      <fill>
        <patternFill>
          <bgColor theme="0" tint="-0.149959996342659"/>
        </patternFill>
      </fill>
    </dxf>
    <dxf>
      <fill>
        <patternFill>
          <bgColor theme="9" tint="0.7999799847602844"/>
        </patternFill>
      </fill>
    </dxf>
    <dxf>
      <fill>
        <patternFill>
          <bgColor theme="0" tint="-0.24993999302387238"/>
        </patternFill>
      </fill>
    </dxf>
    <dxf>
      <fill>
        <patternFill>
          <bgColor theme="9" tint="0.7999799847602844"/>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52</xdr:row>
      <xdr:rowOff>0</xdr:rowOff>
    </xdr:from>
    <xdr:to>
      <xdr:col>5</xdr:col>
      <xdr:colOff>0</xdr:colOff>
      <xdr:row>54</xdr:row>
      <xdr:rowOff>38100</xdr:rowOff>
    </xdr:to>
    <xdr:pic>
      <xdr:nvPicPr>
        <xdr:cNvPr id="1" name="Image 5" descr="Signature"/>
        <xdr:cNvPicPr preferRelativeResize="1">
          <a:picLocks noChangeAspect="1"/>
        </xdr:cNvPicPr>
      </xdr:nvPicPr>
      <xdr:blipFill>
        <a:blip r:embed="rId1"/>
        <a:stretch>
          <a:fillRect/>
        </a:stretch>
      </xdr:blipFill>
      <xdr:spPr>
        <a:xfrm>
          <a:off x="21688425" y="38433375"/>
          <a:ext cx="0" cy="457200"/>
        </a:xfrm>
        <a:prstGeom prst="rect">
          <a:avLst/>
        </a:prstGeom>
        <a:noFill/>
        <a:ln w="9525" cmpd="sng">
          <a:noFill/>
        </a:ln>
      </xdr:spPr>
    </xdr:pic>
    <xdr:clientData/>
  </xdr:twoCellAnchor>
  <xdr:twoCellAnchor editAs="oneCell">
    <xdr:from>
      <xdr:col>5</xdr:col>
      <xdr:colOff>0</xdr:colOff>
      <xdr:row>52</xdr:row>
      <xdr:rowOff>0</xdr:rowOff>
    </xdr:from>
    <xdr:to>
      <xdr:col>5</xdr:col>
      <xdr:colOff>0</xdr:colOff>
      <xdr:row>54</xdr:row>
      <xdr:rowOff>38100</xdr:rowOff>
    </xdr:to>
    <xdr:pic>
      <xdr:nvPicPr>
        <xdr:cNvPr id="2" name="Image 6" descr="Signature"/>
        <xdr:cNvPicPr preferRelativeResize="1">
          <a:picLocks noChangeAspect="1"/>
        </xdr:cNvPicPr>
      </xdr:nvPicPr>
      <xdr:blipFill>
        <a:blip r:embed="rId1"/>
        <a:stretch>
          <a:fillRect/>
        </a:stretch>
      </xdr:blipFill>
      <xdr:spPr>
        <a:xfrm>
          <a:off x="21688425" y="38433375"/>
          <a:ext cx="0" cy="457200"/>
        </a:xfrm>
        <a:prstGeom prst="rect">
          <a:avLst/>
        </a:prstGeom>
        <a:noFill/>
        <a:ln w="9525" cmpd="sng">
          <a:noFill/>
        </a:ln>
      </xdr:spPr>
    </xdr:pic>
    <xdr:clientData/>
  </xdr:twoCellAnchor>
  <xdr:twoCellAnchor editAs="oneCell">
    <xdr:from>
      <xdr:col>5</xdr:col>
      <xdr:colOff>0</xdr:colOff>
      <xdr:row>52</xdr:row>
      <xdr:rowOff>0</xdr:rowOff>
    </xdr:from>
    <xdr:to>
      <xdr:col>5</xdr:col>
      <xdr:colOff>0</xdr:colOff>
      <xdr:row>54</xdr:row>
      <xdr:rowOff>38100</xdr:rowOff>
    </xdr:to>
    <xdr:pic>
      <xdr:nvPicPr>
        <xdr:cNvPr id="3" name="Image 7" descr="Signature"/>
        <xdr:cNvPicPr preferRelativeResize="1">
          <a:picLocks noChangeAspect="1"/>
        </xdr:cNvPicPr>
      </xdr:nvPicPr>
      <xdr:blipFill>
        <a:blip r:embed="rId1"/>
        <a:stretch>
          <a:fillRect/>
        </a:stretch>
      </xdr:blipFill>
      <xdr:spPr>
        <a:xfrm>
          <a:off x="21688425" y="38433375"/>
          <a:ext cx="0" cy="457200"/>
        </a:xfrm>
        <a:prstGeom prst="rect">
          <a:avLst/>
        </a:prstGeom>
        <a:noFill/>
        <a:ln w="9525" cmpd="sng">
          <a:noFill/>
        </a:ln>
      </xdr:spPr>
    </xdr:pic>
    <xdr:clientData/>
  </xdr:twoCellAnchor>
  <xdr:twoCellAnchor>
    <xdr:from>
      <xdr:col>0</xdr:col>
      <xdr:colOff>47625</xdr:colOff>
      <xdr:row>11</xdr:row>
      <xdr:rowOff>381000</xdr:rowOff>
    </xdr:from>
    <xdr:to>
      <xdr:col>1</xdr:col>
      <xdr:colOff>10429875</xdr:colOff>
      <xdr:row>13</xdr:row>
      <xdr:rowOff>9525</xdr:rowOff>
    </xdr:to>
    <xdr:sp>
      <xdr:nvSpPr>
        <xdr:cNvPr id="4" name="ZoneTexte 11"/>
        <xdr:cNvSpPr txBox="1">
          <a:spLocks noChangeArrowheads="1"/>
        </xdr:cNvSpPr>
      </xdr:nvSpPr>
      <xdr:spPr>
        <a:xfrm>
          <a:off x="47625" y="10906125"/>
          <a:ext cx="12534900" cy="742950"/>
        </a:xfrm>
        <a:prstGeom prst="rect">
          <a:avLst/>
        </a:prstGeom>
        <a:noFill/>
        <a:ln w="9525" cmpd="sng">
          <a:solidFill>
            <a:srgbClr val="BCBCBC"/>
          </a:solidFill>
          <a:headEnd type="none"/>
          <a:tailEnd type="none"/>
        </a:ln>
      </xdr:spPr>
      <xdr:txBody>
        <a:bodyPr vertOverflow="clip" wrap="square"/>
        <a:p>
          <a:pPr algn="ctr">
            <a:defRPr/>
          </a:pPr>
          <a:r>
            <a:rPr lang="en-US" cap="none" sz="3600" b="1" i="0" u="none" baseline="0">
              <a:solidFill>
                <a:srgbClr val="000000"/>
              </a:solidFill>
              <a:latin typeface="Calibri"/>
              <a:ea typeface="Calibri"/>
              <a:cs typeface="Calibri"/>
            </a:rPr>
            <a:t>Bon de commande Février 2024</a:t>
          </a:r>
        </a:p>
      </xdr:txBody>
    </xdr:sp>
    <xdr:clientData/>
  </xdr:twoCellAnchor>
  <xdr:twoCellAnchor>
    <xdr:from>
      <xdr:col>0</xdr:col>
      <xdr:colOff>0</xdr:colOff>
      <xdr:row>0</xdr:row>
      <xdr:rowOff>19050</xdr:rowOff>
    </xdr:from>
    <xdr:to>
      <xdr:col>1</xdr:col>
      <xdr:colOff>3190875</xdr:colOff>
      <xdr:row>4</xdr:row>
      <xdr:rowOff>76200</xdr:rowOff>
    </xdr:to>
    <xdr:pic>
      <xdr:nvPicPr>
        <xdr:cNvPr id="5" name="Picture 1" descr="logovrai2 (1)"/>
        <xdr:cNvPicPr preferRelativeResize="1">
          <a:picLocks noChangeAspect="1"/>
        </xdr:cNvPicPr>
      </xdr:nvPicPr>
      <xdr:blipFill>
        <a:blip r:embed="rId2"/>
        <a:stretch>
          <a:fillRect/>
        </a:stretch>
      </xdr:blipFill>
      <xdr:spPr>
        <a:xfrm>
          <a:off x="0" y="19050"/>
          <a:ext cx="5343525" cy="2724150"/>
        </a:xfrm>
        <a:prstGeom prst="rect">
          <a:avLst/>
        </a:prstGeom>
        <a:solidFill>
          <a:srgbClr val="FFFFFF"/>
        </a:solidFill>
        <a:ln w="9525" cmpd="sng">
          <a:noFill/>
        </a:ln>
      </xdr:spPr>
    </xdr:pic>
    <xdr:clientData/>
  </xdr:twoCellAnchor>
  <xdr:twoCellAnchor>
    <xdr:from>
      <xdr:col>0</xdr:col>
      <xdr:colOff>285750</xdr:colOff>
      <xdr:row>3</xdr:row>
      <xdr:rowOff>257175</xdr:rowOff>
    </xdr:from>
    <xdr:to>
      <xdr:col>1</xdr:col>
      <xdr:colOff>10191750</xdr:colOff>
      <xdr:row>8</xdr:row>
      <xdr:rowOff>257175</xdr:rowOff>
    </xdr:to>
    <xdr:sp>
      <xdr:nvSpPr>
        <xdr:cNvPr id="6" name="ZoneTexte 15"/>
        <xdr:cNvSpPr txBox="1">
          <a:spLocks noChangeArrowheads="1"/>
        </xdr:cNvSpPr>
      </xdr:nvSpPr>
      <xdr:spPr>
        <a:xfrm>
          <a:off x="285750" y="2543175"/>
          <a:ext cx="12058650" cy="55911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2800" b="1" i="0" u="sng" baseline="0">
              <a:solidFill>
                <a:srgbClr val="008000"/>
              </a:solidFill>
              <a:latin typeface="Calibri"/>
              <a:ea typeface="Calibri"/>
              <a:cs typeface="Calibri"/>
            </a:rPr>
            <a:t>Livraison sans frais de port !
</a:t>
          </a:r>
          <a:r>
            <a:rPr lang="en-US" cap="none" sz="3200" b="1" i="0" u="none" baseline="0">
              <a:solidFill>
                <a:srgbClr val="FF0000"/>
              </a:solidFill>
              <a:latin typeface="Calibri"/>
              <a:ea typeface="Calibri"/>
              <a:cs typeface="Calibri"/>
            </a:rPr>
            <a:t>Important 
</a:t>
          </a:r>
          <a:r>
            <a:rPr lang="en-US" cap="none" sz="3200" b="1" i="1" u="none" baseline="0">
              <a:solidFill>
                <a:srgbClr val="000000"/>
              </a:solidFill>
              <a:latin typeface="Calibri"/>
              <a:ea typeface="Calibri"/>
              <a:cs typeface="Calibri"/>
            </a:rPr>
            <a:t>Si  vous ne recevez pas de confirmation après 48 h de votre commande, contactez-nous, ou vérifier votre envoie.
</a:t>
          </a:r>
          <a:r>
            <a:rPr lang="en-US" cap="none" sz="3200" b="0" i="0" u="none" baseline="0">
              <a:solidFill>
                <a:srgbClr val="000000"/>
              </a:solidFill>
              <a:latin typeface="Calibri"/>
              <a:ea typeface="Calibri"/>
              <a:cs typeface="Calibri"/>
            </a:rPr>
            <a:t>Merci Benjamin et Aveline 06.75.70.21.21
</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Calibri"/>
              <a:ea typeface="Calibri"/>
              <a:cs typeface="Calibri"/>
            </a:rPr>
            <a:t>Comment faire avec ce bon de commande ? Indiquez vos coordonnées, les quantités et enregistrer le document pour nous le transmettre par mail ou par le formulaire de contact sur notre site. ou Imprimez le et remplissez le manuellement et faite le nous parvenir par courrier postale.</a:t>
          </a:r>
          <a:r>
            <a:rPr lang="en-US" cap="none" sz="2800" b="1" i="0" u="sng"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E54"/>
  <sheetViews>
    <sheetView tabSelected="1" zoomScale="40" zoomScaleNormal="40" zoomScalePageLayoutView="0" workbookViewId="0" topLeftCell="A31">
      <selection activeCell="K45" sqref="K45"/>
    </sheetView>
  </sheetViews>
  <sheetFormatPr defaultColWidth="11.421875" defaultRowHeight="15"/>
  <cols>
    <col min="1" max="1" width="32.28125" style="0" customWidth="1"/>
    <col min="2" max="2" width="156.8515625" style="0" customWidth="1"/>
    <col min="3" max="3" width="48.7109375" style="0" customWidth="1"/>
    <col min="4" max="4" width="29.28125" style="0" customWidth="1"/>
    <col min="5" max="5" width="58.140625" style="0" customWidth="1"/>
  </cols>
  <sheetData>
    <row r="1" ht="66.75" customHeight="1"/>
    <row r="2" spans="3:5" ht="30" customHeight="1">
      <c r="C2" s="56" t="s">
        <v>23</v>
      </c>
      <c r="D2" s="57"/>
      <c r="E2" s="57"/>
    </row>
    <row r="3" spans="3:5" s="1" customFormat="1" ht="83.25" customHeight="1">
      <c r="C3" s="60"/>
      <c r="D3" s="61"/>
      <c r="E3" s="62"/>
    </row>
    <row r="4" spans="3:5" ht="30" customHeight="1">
      <c r="C4" s="56" t="s">
        <v>21</v>
      </c>
      <c r="D4" s="57"/>
      <c r="E4" s="57"/>
    </row>
    <row r="5" spans="1:5" s="2" customFormat="1" ht="231" customHeight="1">
      <c r="A5" s="63" t="s">
        <v>0</v>
      </c>
      <c r="B5" s="64"/>
      <c r="C5" s="65"/>
      <c r="D5" s="66"/>
      <c r="E5" s="67"/>
    </row>
    <row r="6" spans="1:5" s="2" customFormat="1" ht="27" customHeight="1">
      <c r="A6" s="8"/>
      <c r="B6" s="9"/>
      <c r="C6" s="10"/>
      <c r="D6" s="10"/>
      <c r="E6" s="10"/>
    </row>
    <row r="7" spans="1:5" ht="85.5" customHeight="1">
      <c r="A7" s="68"/>
      <c r="B7" s="68"/>
      <c r="C7" s="12" t="s">
        <v>22</v>
      </c>
      <c r="D7" s="69"/>
      <c r="E7" s="59"/>
    </row>
    <row r="8" spans="3:5" ht="66.75" customHeight="1">
      <c r="C8" s="3"/>
      <c r="D8" s="58"/>
      <c r="E8" s="59"/>
    </row>
    <row r="9" spans="3:5" ht="36.75" customHeight="1">
      <c r="C9" s="12" t="s">
        <v>26</v>
      </c>
      <c r="D9" s="26"/>
      <c r="E9" s="27"/>
    </row>
    <row r="10" spans="1:5" ht="132.75" customHeight="1">
      <c r="A10" s="53" t="s">
        <v>40</v>
      </c>
      <c r="B10" s="54"/>
      <c r="C10" s="42"/>
      <c r="D10" s="43"/>
      <c r="E10" s="44"/>
    </row>
    <row r="11" spans="1:5" s="4" customFormat="1" ht="39" customHeight="1">
      <c r="A11" s="49"/>
      <c r="B11" s="49"/>
      <c r="C11" s="13" t="s">
        <v>1</v>
      </c>
      <c r="D11" s="5"/>
      <c r="E11" s="5"/>
    </row>
    <row r="12" spans="3:5" s="5" customFormat="1" ht="68.25" customHeight="1">
      <c r="C12" s="50"/>
      <c r="D12" s="51"/>
      <c r="E12" s="52"/>
    </row>
    <row r="13" s="7" customFormat="1" ht="19.5" customHeight="1">
      <c r="A13" s="6" t="s">
        <v>2</v>
      </c>
    </row>
    <row r="14" ht="31.5" customHeight="1"/>
    <row r="15" spans="1:5" ht="54.75" customHeight="1">
      <c r="A15" s="25" t="s">
        <v>3</v>
      </c>
      <c r="B15" s="25" t="s">
        <v>4</v>
      </c>
      <c r="C15" s="25" t="s">
        <v>5</v>
      </c>
      <c r="D15" s="25" t="s">
        <v>6</v>
      </c>
      <c r="E15" s="25" t="s">
        <v>7</v>
      </c>
    </row>
    <row r="16" spans="1:5" ht="54.75" customHeight="1">
      <c r="A16" s="14" t="s">
        <v>8</v>
      </c>
      <c r="B16" s="28" t="s">
        <v>45</v>
      </c>
      <c r="C16" s="30">
        <v>7.8</v>
      </c>
      <c r="D16" s="36"/>
      <c r="E16" s="33">
        <f aca="true" t="shared" si="0" ref="E16:E46">C16*D16</f>
        <v>0</v>
      </c>
    </row>
    <row r="17" spans="1:5" ht="54.75" customHeight="1">
      <c r="A17" s="14" t="s">
        <v>8</v>
      </c>
      <c r="B17" s="29" t="s">
        <v>38</v>
      </c>
      <c r="C17" s="30">
        <v>7.5</v>
      </c>
      <c r="D17" s="36"/>
      <c r="E17" s="33">
        <f t="shared" si="0"/>
        <v>0</v>
      </c>
    </row>
    <row r="18" spans="1:5" ht="54.75" customHeight="1">
      <c r="A18" s="15" t="s">
        <v>9</v>
      </c>
      <c r="B18" s="28" t="s">
        <v>37</v>
      </c>
      <c r="C18" s="30">
        <v>0</v>
      </c>
      <c r="D18" s="36"/>
      <c r="E18" s="33">
        <f t="shared" si="0"/>
        <v>0</v>
      </c>
    </row>
    <row r="19" spans="1:5" ht="54.75" customHeight="1">
      <c r="A19" s="15" t="s">
        <v>9</v>
      </c>
      <c r="B19" s="29" t="s">
        <v>27</v>
      </c>
      <c r="C19" s="30">
        <v>8.2</v>
      </c>
      <c r="D19" s="36"/>
      <c r="E19" s="33">
        <f t="shared" si="0"/>
        <v>0</v>
      </c>
    </row>
    <row r="20" spans="1:5" ht="54.75" customHeight="1">
      <c r="A20" s="15" t="s">
        <v>9</v>
      </c>
      <c r="B20" s="28" t="s">
        <v>28</v>
      </c>
      <c r="C20" s="30">
        <v>8.8</v>
      </c>
      <c r="D20" s="36"/>
      <c r="E20" s="33">
        <f t="shared" si="0"/>
        <v>0</v>
      </c>
    </row>
    <row r="21" spans="1:5" ht="54.75" customHeight="1">
      <c r="A21" s="16" t="s">
        <v>10</v>
      </c>
      <c r="B21" s="38" t="s">
        <v>29</v>
      </c>
      <c r="C21" s="30">
        <v>5.95</v>
      </c>
      <c r="D21" s="36"/>
      <c r="E21" s="33">
        <f t="shared" si="0"/>
        <v>0</v>
      </c>
    </row>
    <row r="22" spans="1:5" ht="54.75" customHeight="1">
      <c r="A22" s="16" t="s">
        <v>10</v>
      </c>
      <c r="B22" s="29" t="s">
        <v>36</v>
      </c>
      <c r="C22" s="30">
        <v>36</v>
      </c>
      <c r="D22" s="36"/>
      <c r="E22" s="33">
        <f>C22*D22</f>
        <v>0</v>
      </c>
    </row>
    <row r="23" spans="1:5" ht="54.75" customHeight="1">
      <c r="A23" s="17" t="s">
        <v>11</v>
      </c>
      <c r="B23" s="29" t="s">
        <v>30</v>
      </c>
      <c r="C23" s="30">
        <v>7.6</v>
      </c>
      <c r="D23" s="36"/>
      <c r="E23" s="33">
        <f t="shared" si="0"/>
        <v>0</v>
      </c>
    </row>
    <row r="24" spans="1:5" ht="54.75" customHeight="1">
      <c r="A24" s="17" t="s">
        <v>11</v>
      </c>
      <c r="B24" s="28" t="s">
        <v>46</v>
      </c>
      <c r="C24" s="30">
        <v>6.95</v>
      </c>
      <c r="D24" s="36"/>
      <c r="E24" s="33">
        <f t="shared" si="0"/>
        <v>0</v>
      </c>
    </row>
    <row r="25" spans="1:5" ht="54.75" customHeight="1">
      <c r="A25" s="18" t="s">
        <v>10</v>
      </c>
      <c r="B25" s="28" t="s">
        <v>49</v>
      </c>
      <c r="C25" s="30">
        <v>11.9</v>
      </c>
      <c r="D25" s="36"/>
      <c r="E25" s="33">
        <f t="shared" si="0"/>
        <v>0</v>
      </c>
    </row>
    <row r="26" spans="1:5" ht="54.75" customHeight="1">
      <c r="A26" s="19" t="s">
        <v>10</v>
      </c>
      <c r="B26" s="28" t="s">
        <v>47</v>
      </c>
      <c r="C26" s="30">
        <v>12.9</v>
      </c>
      <c r="D26" s="36"/>
      <c r="E26" s="33">
        <f t="shared" si="0"/>
        <v>0</v>
      </c>
    </row>
    <row r="27" spans="1:5" ht="54.75" customHeight="1">
      <c r="A27" s="20" t="s">
        <v>12</v>
      </c>
      <c r="B27" s="29" t="s">
        <v>48</v>
      </c>
      <c r="C27" s="30">
        <v>7.5</v>
      </c>
      <c r="D27" s="36"/>
      <c r="E27" s="33">
        <f t="shared" si="0"/>
        <v>0</v>
      </c>
    </row>
    <row r="28" spans="1:5" ht="54.75" customHeight="1">
      <c r="A28" s="20" t="s">
        <v>12</v>
      </c>
      <c r="B28" s="28" t="s">
        <v>51</v>
      </c>
      <c r="C28" s="30">
        <v>7.9</v>
      </c>
      <c r="D28" s="36"/>
      <c r="E28" s="33">
        <f t="shared" si="0"/>
        <v>0</v>
      </c>
    </row>
    <row r="29" spans="1:5" ht="54.75" customHeight="1">
      <c r="A29" s="20" t="s">
        <v>12</v>
      </c>
      <c r="B29" s="28" t="s">
        <v>31</v>
      </c>
      <c r="C29" s="30">
        <v>7.3</v>
      </c>
      <c r="D29" s="36"/>
      <c r="E29" s="33">
        <f t="shared" si="0"/>
        <v>0</v>
      </c>
    </row>
    <row r="30" spans="1:5" ht="54.75" customHeight="1">
      <c r="A30" s="20" t="s">
        <v>12</v>
      </c>
      <c r="B30" s="28" t="s">
        <v>56</v>
      </c>
      <c r="C30" s="31">
        <v>8.4</v>
      </c>
      <c r="D30" s="36"/>
      <c r="E30" s="33">
        <f t="shared" si="0"/>
        <v>0</v>
      </c>
    </row>
    <row r="31" spans="1:5" ht="54.75" customHeight="1">
      <c r="A31" s="20" t="s">
        <v>12</v>
      </c>
      <c r="B31" s="28" t="s">
        <v>32</v>
      </c>
      <c r="C31" s="30">
        <v>8.9</v>
      </c>
      <c r="D31" s="37"/>
      <c r="E31" s="33">
        <f t="shared" si="0"/>
        <v>0</v>
      </c>
    </row>
    <row r="32" spans="1:5" ht="54.75" customHeight="1">
      <c r="A32" s="20" t="s">
        <v>12</v>
      </c>
      <c r="B32" s="28" t="s">
        <v>25</v>
      </c>
      <c r="C32" s="30">
        <v>13.8</v>
      </c>
      <c r="D32" s="36"/>
      <c r="E32" s="33">
        <f t="shared" si="0"/>
        <v>0</v>
      </c>
    </row>
    <row r="33" spans="1:5" ht="54.75" customHeight="1">
      <c r="A33" s="20" t="s">
        <v>12</v>
      </c>
      <c r="B33" s="28" t="s">
        <v>50</v>
      </c>
      <c r="C33" s="30">
        <v>12.7</v>
      </c>
      <c r="D33" s="36"/>
      <c r="E33" s="33">
        <f t="shared" si="0"/>
        <v>0</v>
      </c>
    </row>
    <row r="34" spans="1:5" ht="54.75" customHeight="1">
      <c r="A34" s="20" t="s">
        <v>12</v>
      </c>
      <c r="B34" s="28" t="s">
        <v>58</v>
      </c>
      <c r="C34" s="30">
        <v>13.6</v>
      </c>
      <c r="D34" s="36"/>
      <c r="E34" s="33">
        <f t="shared" si="0"/>
        <v>0</v>
      </c>
    </row>
    <row r="35" spans="1:5" ht="54.75" customHeight="1">
      <c r="A35" s="20" t="s">
        <v>12</v>
      </c>
      <c r="B35" s="28" t="s">
        <v>57</v>
      </c>
      <c r="C35" s="30">
        <v>6.95</v>
      </c>
      <c r="D35" s="36"/>
      <c r="E35" s="33">
        <f t="shared" si="0"/>
        <v>0</v>
      </c>
    </row>
    <row r="36" spans="1:5" ht="54.75" customHeight="1">
      <c r="A36" s="20" t="s">
        <v>12</v>
      </c>
      <c r="B36" s="28" t="s">
        <v>33</v>
      </c>
      <c r="C36" s="30">
        <v>6.5</v>
      </c>
      <c r="D36" s="36"/>
      <c r="E36" s="33">
        <f t="shared" si="0"/>
        <v>0</v>
      </c>
    </row>
    <row r="37" spans="1:5" ht="54.75" customHeight="1">
      <c r="A37" s="20" t="s">
        <v>12</v>
      </c>
      <c r="B37" s="28" t="s">
        <v>52</v>
      </c>
      <c r="C37" s="32">
        <v>11.7</v>
      </c>
      <c r="D37" s="36"/>
      <c r="E37" s="33">
        <f t="shared" si="0"/>
        <v>0</v>
      </c>
    </row>
    <row r="38" spans="1:5" ht="54.75" customHeight="1">
      <c r="A38" s="20" t="s">
        <v>12</v>
      </c>
      <c r="B38" s="29" t="s">
        <v>34</v>
      </c>
      <c r="C38" s="30">
        <v>9.9</v>
      </c>
      <c r="D38" s="36"/>
      <c r="E38" s="33">
        <f t="shared" si="0"/>
        <v>0</v>
      </c>
    </row>
    <row r="39" spans="1:5" ht="54.75" customHeight="1">
      <c r="A39" s="20" t="s">
        <v>12</v>
      </c>
      <c r="B39" s="28" t="s">
        <v>53</v>
      </c>
      <c r="C39" s="30">
        <v>12.9</v>
      </c>
      <c r="D39" s="36"/>
      <c r="E39" s="33">
        <f t="shared" si="0"/>
        <v>0</v>
      </c>
    </row>
    <row r="40" spans="1:5" ht="54.75" customHeight="1">
      <c r="A40" s="20" t="s">
        <v>12</v>
      </c>
      <c r="B40" s="28" t="s">
        <v>54</v>
      </c>
      <c r="C40" s="31">
        <v>8.8</v>
      </c>
      <c r="D40" s="36"/>
      <c r="E40" s="33">
        <f t="shared" si="0"/>
        <v>0</v>
      </c>
    </row>
    <row r="41" spans="1:5" ht="54.75" customHeight="1">
      <c r="A41" s="20" t="s">
        <v>12</v>
      </c>
      <c r="B41" s="28" t="s">
        <v>55</v>
      </c>
      <c r="C41" s="30">
        <v>8.9</v>
      </c>
      <c r="D41" s="36"/>
      <c r="E41" s="33">
        <f t="shared" si="0"/>
        <v>0</v>
      </c>
    </row>
    <row r="42" spans="1:5" ht="54.75" customHeight="1">
      <c r="A42" s="21" t="s">
        <v>13</v>
      </c>
      <c r="B42" s="29" t="s">
        <v>35</v>
      </c>
      <c r="C42" s="30">
        <v>19.8</v>
      </c>
      <c r="D42" s="37"/>
      <c r="E42" s="33">
        <f t="shared" si="0"/>
        <v>0</v>
      </c>
    </row>
    <row r="43" spans="1:5" ht="54.75" customHeight="1">
      <c r="A43" s="39" t="s">
        <v>39</v>
      </c>
      <c r="B43" s="29" t="s">
        <v>41</v>
      </c>
      <c r="C43" s="30">
        <v>5.95</v>
      </c>
      <c r="D43" s="37"/>
      <c r="E43" s="33">
        <f t="shared" si="0"/>
        <v>0</v>
      </c>
    </row>
    <row r="44" spans="1:5" ht="54.75" customHeight="1">
      <c r="A44" s="39" t="s">
        <v>39</v>
      </c>
      <c r="B44" s="29" t="s">
        <v>42</v>
      </c>
      <c r="C44" s="30">
        <v>5.95</v>
      </c>
      <c r="D44" s="37"/>
      <c r="E44" s="33">
        <f t="shared" si="0"/>
        <v>0</v>
      </c>
    </row>
    <row r="45" spans="1:5" ht="54.75" customHeight="1">
      <c r="A45" s="39" t="s">
        <v>39</v>
      </c>
      <c r="B45" s="29" t="s">
        <v>43</v>
      </c>
      <c r="C45" s="30">
        <v>5.95</v>
      </c>
      <c r="D45" s="37"/>
      <c r="E45" s="33">
        <f t="shared" si="0"/>
        <v>0</v>
      </c>
    </row>
    <row r="46" spans="1:5" ht="54.75" customHeight="1">
      <c r="A46" s="40" t="s">
        <v>39</v>
      </c>
      <c r="B46" s="29" t="s">
        <v>44</v>
      </c>
      <c r="C46" s="30">
        <v>6.5</v>
      </c>
      <c r="D46" s="37"/>
      <c r="E46" s="33">
        <f t="shared" si="0"/>
        <v>0</v>
      </c>
    </row>
    <row r="47" spans="1:5" ht="58.5" customHeight="1">
      <c r="A47" s="22" t="s">
        <v>17</v>
      </c>
      <c r="B47" s="24"/>
      <c r="C47" s="45" t="s">
        <v>14</v>
      </c>
      <c r="D47" s="46"/>
      <c r="E47" s="30">
        <f>E50-E49-E48</f>
        <v>0</v>
      </c>
    </row>
    <row r="48" spans="1:5" ht="58.5" customHeight="1">
      <c r="A48" s="22"/>
      <c r="B48" s="24"/>
      <c r="C48" s="45" t="s">
        <v>59</v>
      </c>
      <c r="D48" s="55"/>
      <c r="E48" s="30">
        <f>SUM(E21:E22)*0.055</f>
        <v>0</v>
      </c>
    </row>
    <row r="49" spans="1:5" ht="66" customHeight="1">
      <c r="A49" s="35" t="s">
        <v>19</v>
      </c>
      <c r="B49" s="23"/>
      <c r="C49" s="45" t="s">
        <v>15</v>
      </c>
      <c r="D49" s="46"/>
      <c r="E49" s="30">
        <f>(SUM(E16:E20)+SUM(E23:E46))*0.2</f>
        <v>0</v>
      </c>
    </row>
    <row r="50" spans="3:5" ht="60.75" customHeight="1">
      <c r="C50" s="45" t="s">
        <v>16</v>
      </c>
      <c r="D50" s="46"/>
      <c r="E50" s="30">
        <f>SUM(E16:E46)</f>
        <v>0</v>
      </c>
    </row>
    <row r="51" spans="1:5" ht="49.5" customHeight="1">
      <c r="A51" s="34" t="s">
        <v>24</v>
      </c>
      <c r="B51" s="41">
        <f>ROUNDUP((SUM(D16:D21)+SUM(D23:D46)+(D22*6))/6,0)</f>
        <v>0</v>
      </c>
      <c r="C51" s="34" t="s">
        <v>20</v>
      </c>
      <c r="D51" s="34">
        <f>SUM(D16:D21)+SUM(D23:D46)+(D22*12)</f>
        <v>0</v>
      </c>
      <c r="E51" s="34" t="s">
        <v>18</v>
      </c>
    </row>
    <row r="52" spans="3:4" ht="33" customHeight="1">
      <c r="C52" s="11"/>
      <c r="D52" s="11"/>
    </row>
    <row r="53" spans="1:5" ht="15">
      <c r="A53" s="47"/>
      <c r="B53" s="47"/>
      <c r="C53" s="47"/>
      <c r="D53" s="47"/>
      <c r="E53" s="47"/>
    </row>
    <row r="54" spans="1:5" ht="18">
      <c r="A54" s="48"/>
      <c r="B54" s="48"/>
      <c r="C54" s="48"/>
      <c r="D54" s="48"/>
      <c r="E54" s="48"/>
    </row>
  </sheetData>
  <sheetProtection/>
  <mergeCells count="18">
    <mergeCell ref="C2:E2"/>
    <mergeCell ref="D8:E8"/>
    <mergeCell ref="C3:E3"/>
    <mergeCell ref="A5:B5"/>
    <mergeCell ref="C5:E5"/>
    <mergeCell ref="A7:B7"/>
    <mergeCell ref="C4:E4"/>
    <mergeCell ref="D7:E7"/>
    <mergeCell ref="C10:E10"/>
    <mergeCell ref="C49:D49"/>
    <mergeCell ref="C50:D50"/>
    <mergeCell ref="A53:E53"/>
    <mergeCell ref="A54:E54"/>
    <mergeCell ref="A11:B11"/>
    <mergeCell ref="C12:E12"/>
    <mergeCell ref="C47:D47"/>
    <mergeCell ref="A10:B10"/>
    <mergeCell ref="C48:D48"/>
  </mergeCells>
  <conditionalFormatting sqref="B42:B46">
    <cfRule type="expression" priority="11" dxfId="47" stopIfTrue="1">
      <formula>$D$42&gt;0</formula>
    </cfRule>
  </conditionalFormatting>
  <conditionalFormatting sqref="D42:D46">
    <cfRule type="expression" priority="9" dxfId="47" stopIfTrue="1">
      <formula>$D$42&gt;0</formula>
    </cfRule>
    <cfRule type="expression" priority="10" dxfId="47" stopIfTrue="1">
      <formula>$D$42&gt;1</formula>
    </cfRule>
  </conditionalFormatting>
  <conditionalFormatting sqref="B38">
    <cfRule type="expression" priority="5" dxfId="2" stopIfTrue="1">
      <formula>$D$38&gt;0</formula>
    </cfRule>
  </conditionalFormatting>
  <conditionalFormatting sqref="B39">
    <cfRule type="expression" priority="4" dxfId="2" stopIfTrue="1">
      <formula>$D$39&gt;0</formula>
    </cfRule>
  </conditionalFormatting>
  <conditionalFormatting sqref="B40">
    <cfRule type="expression" priority="3" dxfId="2" stopIfTrue="1">
      <formula>$D$40&gt;0</formula>
    </cfRule>
  </conditionalFormatting>
  <conditionalFormatting sqref="B41">
    <cfRule type="expression" priority="2" dxfId="2" stopIfTrue="1">
      <formula>$D$41&gt;0</formula>
    </cfRule>
  </conditionalFormatting>
  <conditionalFormatting sqref="D16:D36 D38:D46">
    <cfRule type="cellIs" priority="47" dxfId="34" operator="greaterThan" stopIfTrue="1">
      <formula>0</formula>
    </cfRule>
    <cfRule type="cellIs" priority="50" dxfId="41" operator="greaterThan" stopIfTrue="1">
      <formula>0</formula>
    </cfRule>
  </conditionalFormatting>
  <conditionalFormatting sqref="B16">
    <cfRule type="expression" priority="48" dxfId="34" stopIfTrue="1">
      <formula>$D$16&gt;0</formula>
    </cfRule>
    <cfRule type="expression" priority="49" dxfId="0" stopIfTrue="1">
      <formula>$D$16&gt;0</formula>
    </cfRule>
  </conditionalFormatting>
  <conditionalFormatting sqref="B17">
    <cfRule type="expression" priority="46" dxfId="34" stopIfTrue="1">
      <formula>$D$17&gt;0</formula>
    </cfRule>
  </conditionalFormatting>
  <conditionalFormatting sqref="B18">
    <cfRule type="expression" priority="40" dxfId="20" stopIfTrue="1">
      <formula>$D$18&gt;0</formula>
    </cfRule>
    <cfRule type="expression" priority="45" dxfId="34" stopIfTrue="1">
      <formula>$D$18&gt;0</formula>
    </cfRule>
  </conditionalFormatting>
  <conditionalFormatting sqref="B19">
    <cfRule type="expression" priority="41" dxfId="20" stopIfTrue="1">
      <formula>$D$19&gt;0</formula>
    </cfRule>
    <cfRule type="expression" priority="44" dxfId="34" stopIfTrue="1">
      <formula>$D$19&gt;0</formula>
    </cfRule>
  </conditionalFormatting>
  <conditionalFormatting sqref="D20">
    <cfRule type="expression" priority="43" dxfId="4" stopIfTrue="1">
      <formula>$D$20&gt;0</formula>
    </cfRule>
  </conditionalFormatting>
  <conditionalFormatting sqref="B20">
    <cfRule type="expression" priority="42" dxfId="20" stopIfTrue="1">
      <formula>$D$20&gt;0</formula>
    </cfRule>
  </conditionalFormatting>
  <conditionalFormatting sqref="B21:B22">
    <cfRule type="expression" priority="37" dxfId="18" stopIfTrue="1">
      <formula>$D$21&gt;0</formula>
    </cfRule>
    <cfRule type="expression" priority="39" dxfId="30" stopIfTrue="1">
      <formula>$D$21&gt;0</formula>
    </cfRule>
  </conditionalFormatting>
  <conditionalFormatting sqref="B23">
    <cfRule type="expression" priority="38" dxfId="18" stopIfTrue="1">
      <formula>$D$23&gt;0</formula>
    </cfRule>
  </conditionalFormatting>
  <conditionalFormatting sqref="B24">
    <cfRule type="expression" priority="36" dxfId="17" stopIfTrue="1">
      <formula>$D$24&gt;0</formula>
    </cfRule>
  </conditionalFormatting>
  <conditionalFormatting sqref="B25">
    <cfRule type="expression" priority="27" dxfId="17" stopIfTrue="1">
      <formula>$D$25&gt;0</formula>
    </cfRule>
    <cfRule type="expression" priority="28" dxfId="4" stopIfTrue="1">
      <formula>$D$25&gt;0</formula>
    </cfRule>
    <cfRule type="expression" priority="35" dxfId="21" stopIfTrue="1">
      <formula>$D$25&gt;0</formula>
    </cfRule>
  </conditionalFormatting>
  <conditionalFormatting sqref="B26">
    <cfRule type="expression" priority="34" dxfId="17" stopIfTrue="1">
      <formula>$D$26&gt;0</formula>
    </cfRule>
  </conditionalFormatting>
  <conditionalFormatting sqref="B27">
    <cfRule type="expression" priority="33" dxfId="2" stopIfTrue="1">
      <formula>$D$27&gt;0</formula>
    </cfRule>
  </conditionalFormatting>
  <conditionalFormatting sqref="B28">
    <cfRule type="expression" priority="25" dxfId="2" stopIfTrue="1">
      <formula>$D$28&gt;0</formula>
    </cfRule>
    <cfRule type="expression" priority="32" dxfId="21" stopIfTrue="1">
      <formula>$D$28&gt;0</formula>
    </cfRule>
  </conditionalFormatting>
  <conditionalFormatting sqref="D18:D20">
    <cfRule type="cellIs" priority="30" dxfId="20" operator="greaterThan" stopIfTrue="1">
      <formula>0</formula>
    </cfRule>
    <cfRule type="cellIs" priority="31" dxfId="19" operator="greaterThan" stopIfTrue="1">
      <formula>0</formula>
    </cfRule>
  </conditionalFormatting>
  <conditionalFormatting sqref="D21:D23">
    <cfRule type="cellIs" priority="29" dxfId="18" operator="greaterThan" stopIfTrue="1">
      <formula>0</formula>
    </cfRule>
  </conditionalFormatting>
  <conditionalFormatting sqref="D24:D26">
    <cfRule type="cellIs" priority="26" dxfId="17" operator="greaterThan" stopIfTrue="1">
      <formula>0</formula>
    </cfRule>
  </conditionalFormatting>
  <conditionalFormatting sqref="D27:D36 D38:D41">
    <cfRule type="cellIs" priority="24" dxfId="2" operator="greaterThan" stopIfTrue="1">
      <formula>0</formula>
    </cfRule>
  </conditionalFormatting>
  <conditionalFormatting sqref="B29">
    <cfRule type="expression" priority="22" dxfId="2" stopIfTrue="1">
      <formula>$D$29&gt;0</formula>
    </cfRule>
    <cfRule type="expression" priority="23" dxfId="4" stopIfTrue="1">
      <formula>$D$29&gt;0</formula>
    </cfRule>
  </conditionalFormatting>
  <conditionalFormatting sqref="B30">
    <cfRule type="expression" priority="21" dxfId="2" stopIfTrue="1">
      <formula>$D$30&gt;0</formula>
    </cfRule>
  </conditionalFormatting>
  <conditionalFormatting sqref="B31">
    <cfRule type="expression" priority="17" dxfId="2" stopIfTrue="1">
      <formula>$D$31&gt;0</formula>
    </cfRule>
    <cfRule type="expression" priority="19" dxfId="2" stopIfTrue="1">
      <formula>$D$31&gt;0</formula>
    </cfRule>
    <cfRule type="expression" priority="20" dxfId="10" stopIfTrue="1">
      <formula>$D$31&gt;0</formula>
    </cfRule>
  </conditionalFormatting>
  <conditionalFormatting sqref="D32 B32">
    <cfRule type="expression" priority="18" dxfId="2" stopIfTrue="1">
      <formula>$D$32&gt;0</formula>
    </cfRule>
  </conditionalFormatting>
  <conditionalFormatting sqref="B33">
    <cfRule type="expression" priority="16" dxfId="2" stopIfTrue="1">
      <formula>$D$33&gt;0</formula>
    </cfRule>
  </conditionalFormatting>
  <conditionalFormatting sqref="B34">
    <cfRule type="expression" priority="15" dxfId="2" stopIfTrue="1">
      <formula>$D$34&gt;0</formula>
    </cfRule>
  </conditionalFormatting>
  <conditionalFormatting sqref="B35">
    <cfRule type="expression" priority="14" dxfId="2" stopIfTrue="1">
      <formula>$D$35&gt;0</formula>
    </cfRule>
  </conditionalFormatting>
  <conditionalFormatting sqref="B36">
    <cfRule type="expression" priority="12" dxfId="2" stopIfTrue="1">
      <formula>$D$36&gt;0</formula>
    </cfRule>
    <cfRule type="expression" priority="13" dxfId="4" stopIfTrue="1">
      <formula>$D$36&gt;0</formula>
    </cfRule>
  </conditionalFormatting>
  <conditionalFormatting sqref="B37">
    <cfRule type="expression" priority="7" dxfId="2" stopIfTrue="1">
      <formula>$D$37&gt;0</formula>
    </cfRule>
    <cfRule type="expression" priority="8" dxfId="2" stopIfTrue="1">
      <formula>$D$37&gt;0</formula>
    </cfRule>
  </conditionalFormatting>
  <conditionalFormatting sqref="E37 C37 A16:E36 A37:A41 C38:E41 A42:E46">
    <cfRule type="expression" priority="53" dxfId="0" stopIfTrue="1">
      <formula>'Bon de commande'!#REF!&gt;0</formula>
    </cfRule>
    <cfRule type="expression" priority="54" dxfId="0" stopIfTrue="1">
      <formula>'Bon de commande'!#REF!&gt;0</formula>
    </cfRule>
  </conditionalFormatting>
  <printOptions/>
  <pageMargins left="0.7" right="0.7" top="0.75" bottom="0.75" header="0.3" footer="0.3"/>
  <pageSetup fitToHeight="1" fitToWidth="1" horizontalDpi="600" verticalDpi="600" orientation="portrait" paperSize="9" scale="25" r:id="rId2"/>
  <headerFooter>
    <oddHeader>&amp;L&amp;"-,Gras"&amp;20La cave d'Aveline
Benjamin FRAYEZ
Les Alix 46500 ROCAMADOUR
&amp;C&amp;"-,Gras"&amp;22benjamin.frayez@lacavedaveline.com.co
www.lacavedaveline.com&amp;R&amp;"-,Gras"&amp;22Tél. : 06.75.70.21.21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2024-02-01T19:34:50Z</dcterms:modified>
  <cp:category/>
  <cp:version/>
  <cp:contentType/>
  <cp:contentStatus/>
</cp:coreProperties>
</file>